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<sst xmlns="http://schemas.openxmlformats.org/spreadsheetml/2006/main" count="66" uniqueCount="66">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</sst>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="90" zoomScaleNormal="9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1109569.05</v>
      </c>
      <c r="C5" s="12">
        <v>1361105.24</v>
      </c>
      <c r="D5" s="17"/>
      <c r="E5" s="11" t="s">
        <v>41</v>
      </c>
      <c r="F5" s="12">
        <v>1847924.91</v>
      </c>
      <c r="G5" s="5">
        <v>1876246.03</v>
      </c>
    </row>
    <row r="6" spans="1:7" x14ac:dyDescent="0.2">
      <c r="A6" s="30" t="s">
        <v>28</v>
      </c>
      <c r="B6" s="12">
        <v>1013139.35</v>
      </c>
      <c r="C6" s="12">
        <v>1026932.78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2755495.5999999996</v>
      </c>
      <c r="C13" s="10">
        <f>SUM(C5:C11)</f>
        <v>3020825.2199999997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1847924.91</v>
      </c>
      <c r="G14" s="5">
        <f>SUM(G5:G12)</f>
        <v>1876246.03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3096600.48</v>
      </c>
      <c r="C19" s="12">
        <v>2734129.1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-1745703.66</v>
      </c>
      <c r="C21" s="12">
        <v>-1575596.72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8178152.3499999996</v>
      </c>
      <c r="C26" s="10">
        <f>SUM(C16:C24)</f>
        <v>7985787.9100000011</v>
      </c>
      <c r="D26" s="17"/>
      <c r="E26" s="39" t="s">
        <v>57</v>
      </c>
      <c r="F26" s="10">
        <f>SUM(F24+F14)</f>
        <v>1847924.91</v>
      </c>
      <c r="G26" s="6">
        <f>SUM(G14+G24)</f>
        <v>1876246.03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10933647.949999999</v>
      </c>
      <c r="C28" s="10">
        <f>C13+C26</f>
        <v>11006613.130000001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6719519.5599999996</v>
      </c>
      <c r="G35" s="6">
        <f>SUM(G36:G40)</f>
        <v>6764163.6200000001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-44645.16</v>
      </c>
      <c r="G36" s="5">
        <v>-55144.75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6764164.7199999997</v>
      </c>
      <c r="G37" s="5">
        <v>6819308.3700000001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9085723.0399999991</v>
      </c>
      <c r="G46" s="5">
        <f>SUM(G42+G35+G30)</f>
        <v>9130367.0999999996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10933647.949999999</v>
      </c>
      <c r="G48" s="20">
        <f>G46+G26</f>
        <v>11006613.129999999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3" spans="1:7" x14ac:dyDescent="0.2">
      <c r="A53" s="1" t="s">
        <v>60</v>
      </c>
      <c r="B53" s="49" t="s">
        <v>61</v>
      </c>
      <c r="C53" s="49"/>
    </row>
    <row r="54" spans="1:7" x14ac:dyDescent="0.2">
      <c r="A54" s="44" t="s">
        <v>62</v>
      </c>
      <c r="B54" s="4" t="s">
        <v>63</v>
      </c>
      <c r="C54" s="45"/>
    </row>
    <row r="55" spans="1:7" x14ac:dyDescent="0.2">
      <c r="A55" s="1" t="s">
        <v>64</v>
      </c>
      <c r="B55" s="4" t="s">
        <v>65</v>
      </c>
      <c r="C55" s="45"/>
    </row>
  </sheetData>
  <sheetProtection formatCells="0" formatColumns="0" formatRows="0" autoFilter="0"/>
  <mergeCells count="2">
    <mergeCell ref="A1:G1"/>
    <mergeCell ref="B53:C53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2022-05-17T16:57:37Z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